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<sst xmlns="http://schemas.openxmlformats.org/spreadsheetml/2006/main" count="34" uniqueCount="28">
  <si>
    <t>附件2</t>
  </si>
  <si>
    <t>2021年各市“公益文化设施建设达标率”完成情况</t>
  </si>
  <si>
    <t>市名</t>
  </si>
  <si>
    <t>区域常住城镇人口 （万人)</t>
  </si>
  <si>
    <t>全市综合达标率</t>
  </si>
  <si>
    <t>市本级达标率</t>
  </si>
  <si>
    <t>所辖县级综合</t>
  </si>
  <si>
    <t>图书馆</t>
  </si>
  <si>
    <t>文化馆</t>
  </si>
  <si>
    <t>基本达标面积</t>
  </si>
  <si>
    <t>使用面积</t>
  </si>
  <si>
    <t>达标率</t>
  </si>
  <si>
    <t>太原</t>
  </si>
  <si>
    <t>大同</t>
  </si>
  <si>
    <t>阳泉</t>
  </si>
  <si>
    <t>长治</t>
  </si>
  <si>
    <t>晋城</t>
  </si>
  <si>
    <t>朔州</t>
  </si>
  <si>
    <t>晋中</t>
  </si>
  <si>
    <t>运城</t>
  </si>
  <si>
    <t>忻州</t>
  </si>
  <si>
    <t>临汾</t>
  </si>
  <si>
    <t>吕梁</t>
  </si>
  <si>
    <t>合计</t>
  </si>
  <si>
    <t>标准</t>
  </si>
  <si>
    <t>设施</t>
  </si>
  <si>
    <t>300万人口以下</t>
  </si>
  <si>
    <t>300万人口以上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</si>
</sst>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2"/>
      <name val="黑体"/>
      <family val="3"/>
    </font>
    <font>
      <sz val="12"/>
      <name val="楷体"/>
      <family val="3"/>
    </font>
    <font>
      <sz val="10"/>
      <name val="楷体"/>
      <family val="3"/>
    </font>
    <font>
      <sz val="9"/>
      <name val="楷体"/>
      <family val="3"/>
    </font>
    <font>
      <b/>
      <sz val="10"/>
      <name val="楷体"/>
      <family val="3"/>
    </font>
    <font>
      <b/>
      <sz val="12"/>
      <name val="楷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0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0" fontId="7" fillId="0" borderId="11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9" fontId="6" fillId="0" borderId="11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176" fontId="8" fillId="33" borderId="12" xfId="0" applyNumberFormat="1" applyFont="1" applyFill="1" applyBorder="1" applyAlignment="1">
      <alignment horizontal="center" vertical="center" wrapText="1"/>
    </xf>
    <xf numFmtId="177" fontId="8" fillId="33" borderId="9" xfId="0" applyNumberFormat="1" applyFont="1" applyFill="1" applyBorder="1" applyAlignment="1">
      <alignment horizontal="center" vertical="center"/>
    </xf>
    <xf numFmtId="10" fontId="8" fillId="33" borderId="11" xfId="0" applyNumberFormat="1" applyFont="1" applyFill="1" applyBorder="1" applyAlignment="1">
      <alignment horizontal="center" vertical="center"/>
    </xf>
    <xf numFmtId="177" fontId="8" fillId="33" borderId="11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 vertical="center"/>
    </xf>
    <xf numFmtId="10" fontId="6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38468;&#20214;4.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  <sheetName val="附件2"/>
      <sheetName val="附件3"/>
      <sheetName val="附件4"/>
      <sheetName val="附件5"/>
      <sheetName val="附件6"/>
      <sheetName val="附件7"/>
      <sheetName val="附件7 (2)"/>
    </sheetNames>
    <sheetDataSet>
      <sheetData sheetId="2">
        <row r="16">
          <cell r="E16">
            <v>0.6900000000000001</v>
          </cell>
        </row>
        <row r="27">
          <cell r="E27">
            <v>0.679</v>
          </cell>
        </row>
        <row r="33">
          <cell r="E33">
            <v>0.7549999999999999</v>
          </cell>
        </row>
        <row r="46">
          <cell r="E46">
            <v>1</v>
          </cell>
        </row>
        <row r="53">
          <cell r="E53">
            <v>0.9388888888888889</v>
          </cell>
        </row>
        <row r="60">
          <cell r="E60">
            <v>1</v>
          </cell>
        </row>
        <row r="72">
          <cell r="E72">
            <v>0.9788787878787878</v>
          </cell>
        </row>
        <row r="86">
          <cell r="E86">
            <v>0.9365384615384615</v>
          </cell>
        </row>
        <row r="101">
          <cell r="E101">
            <v>0.811190476190476</v>
          </cell>
        </row>
        <row r="119">
          <cell r="E119">
            <v>0.843549019607843</v>
          </cell>
        </row>
        <row r="133">
          <cell r="E133">
            <v>0.8407051282051281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100" workbookViewId="0" topLeftCell="A1">
      <selection activeCell="L31" sqref="L31"/>
    </sheetView>
  </sheetViews>
  <sheetFormatPr defaultColWidth="9.00390625" defaultRowHeight="14.25"/>
  <cols>
    <col min="1" max="1" width="6.375" style="1" customWidth="1"/>
    <col min="2" max="2" width="5.75390625" style="1" customWidth="1"/>
    <col min="3" max="3" width="6.75390625" style="1" customWidth="1"/>
    <col min="4" max="4" width="7.375" style="1" customWidth="1"/>
    <col min="5" max="5" width="5.875" style="1" customWidth="1"/>
    <col min="6" max="6" width="7.00390625" style="1" customWidth="1"/>
    <col min="7" max="7" width="7.75390625" style="1" customWidth="1"/>
    <col min="8" max="8" width="6.50390625" style="1" customWidth="1"/>
    <col min="9" max="10" width="6.75390625" style="1" customWidth="1"/>
    <col min="11" max="12" width="9.375" style="1" customWidth="1"/>
    <col min="13" max="16384" width="9.00390625" style="1" customWidth="1"/>
  </cols>
  <sheetData>
    <row r="1" spans="1:2" s="1" customFormat="1" ht="31.5" customHeight="1">
      <c r="A1" s="2" t="s">
        <v>0</v>
      </c>
      <c r="B1" s="2"/>
    </row>
    <row r="2" spans="1:11" s="1" customFormat="1" ht="42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4.25">
      <c r="A3" s="4" t="s">
        <v>2</v>
      </c>
      <c r="B3" s="4" t="s">
        <v>3</v>
      </c>
      <c r="C3" s="5" t="s">
        <v>4</v>
      </c>
      <c r="D3" s="5" t="s">
        <v>5</v>
      </c>
      <c r="E3" s="6"/>
      <c r="F3" s="6"/>
      <c r="G3" s="6"/>
      <c r="H3" s="6"/>
      <c r="I3" s="6"/>
      <c r="J3" s="6"/>
      <c r="K3" s="4" t="s">
        <v>6</v>
      </c>
    </row>
    <row r="4" spans="1:11" s="1" customFormat="1" ht="33" customHeight="1">
      <c r="A4" s="4"/>
      <c r="B4" s="4"/>
      <c r="C4" s="5"/>
      <c r="D4" s="5"/>
      <c r="E4" s="6" t="s">
        <v>7</v>
      </c>
      <c r="F4" s="6"/>
      <c r="G4" s="6"/>
      <c r="H4" s="6" t="s">
        <v>8</v>
      </c>
      <c r="I4" s="6"/>
      <c r="J4" s="6"/>
      <c r="K4" s="4"/>
    </row>
    <row r="5" spans="1:11" s="1" customFormat="1" ht="28.5" customHeight="1">
      <c r="A5" s="4"/>
      <c r="B5" s="4"/>
      <c r="C5" s="5"/>
      <c r="D5" s="5"/>
      <c r="E5" s="4" t="s">
        <v>9</v>
      </c>
      <c r="F5" s="4" t="s">
        <v>10</v>
      </c>
      <c r="G5" s="4" t="s">
        <v>11</v>
      </c>
      <c r="H5" s="4" t="s">
        <v>9</v>
      </c>
      <c r="I5" s="4" t="s">
        <v>10</v>
      </c>
      <c r="J5" s="4" t="s">
        <v>11</v>
      </c>
      <c r="K5" s="4" t="s">
        <v>11</v>
      </c>
    </row>
    <row r="6" spans="1:11" s="1" customFormat="1" ht="28.5" customHeight="1">
      <c r="A6" s="4"/>
      <c r="B6" s="4"/>
      <c r="C6" s="5"/>
      <c r="D6" s="5"/>
      <c r="E6" s="4"/>
      <c r="F6" s="4"/>
      <c r="G6" s="4"/>
      <c r="H6" s="4"/>
      <c r="I6" s="4"/>
      <c r="J6" s="4"/>
      <c r="K6" s="4"/>
    </row>
    <row r="7" spans="1:11" s="1" customFormat="1" ht="18" customHeight="1">
      <c r="A7" s="7" t="s">
        <v>12</v>
      </c>
      <c r="B7" s="8">
        <v>367</v>
      </c>
      <c r="C7" s="9">
        <v>0.7340000000000001</v>
      </c>
      <c r="D7" s="9">
        <v>0.8</v>
      </c>
      <c r="E7" s="10">
        <v>13500</v>
      </c>
      <c r="F7" s="10">
        <v>56100</v>
      </c>
      <c r="G7" s="11">
        <v>1</v>
      </c>
      <c r="H7" s="10">
        <v>8000</v>
      </c>
      <c r="I7" s="10">
        <v>4800</v>
      </c>
      <c r="J7" s="11">
        <v>0.6</v>
      </c>
      <c r="K7" s="33">
        <f>'[1]附件3'!E16</f>
        <v>0.6900000000000001</v>
      </c>
    </row>
    <row r="8" spans="1:11" s="1" customFormat="1" ht="18" customHeight="1">
      <c r="A8" s="7"/>
      <c r="B8" s="12"/>
      <c r="C8" s="13"/>
      <c r="D8" s="13"/>
      <c r="E8" s="14"/>
      <c r="F8" s="14"/>
      <c r="G8" s="15"/>
      <c r="H8" s="14"/>
      <c r="I8" s="14"/>
      <c r="J8" s="15"/>
      <c r="K8" s="34"/>
    </row>
    <row r="9" spans="1:11" s="1" customFormat="1" ht="18" customHeight="1">
      <c r="A9" s="7" t="s">
        <v>13</v>
      </c>
      <c r="B9" s="8">
        <v>212</v>
      </c>
      <c r="C9" s="9">
        <v>0.7374</v>
      </c>
      <c r="D9" s="11">
        <v>0.825</v>
      </c>
      <c r="E9" s="10">
        <v>10000</v>
      </c>
      <c r="F9" s="10">
        <v>22200</v>
      </c>
      <c r="G9" s="11">
        <v>1</v>
      </c>
      <c r="H9" s="10">
        <v>6000</v>
      </c>
      <c r="I9" s="16">
        <v>3900</v>
      </c>
      <c r="J9" s="11">
        <v>0.65</v>
      </c>
      <c r="K9" s="33">
        <f>'[1]附件3'!E27</f>
        <v>0.679</v>
      </c>
    </row>
    <row r="10" spans="1:11" s="1" customFormat="1" ht="18" customHeight="1">
      <c r="A10" s="7"/>
      <c r="B10" s="12"/>
      <c r="C10" s="13"/>
      <c r="D10" s="15"/>
      <c r="E10" s="14"/>
      <c r="F10" s="14"/>
      <c r="G10" s="15"/>
      <c r="H10" s="14"/>
      <c r="I10" s="17"/>
      <c r="J10" s="15"/>
      <c r="K10" s="34"/>
    </row>
    <row r="11" spans="1:11" s="1" customFormat="1" ht="18" customHeight="1">
      <c r="A11" s="7" t="s">
        <v>14</v>
      </c>
      <c r="B11" s="8">
        <v>93</v>
      </c>
      <c r="C11" s="9">
        <v>0.7829999999999999</v>
      </c>
      <c r="D11" s="11">
        <v>0.825</v>
      </c>
      <c r="E11" s="10">
        <v>10000</v>
      </c>
      <c r="F11" s="10">
        <v>11000</v>
      </c>
      <c r="G11" s="11">
        <v>1</v>
      </c>
      <c r="H11" s="10">
        <v>6000</v>
      </c>
      <c r="I11" s="16">
        <v>3900</v>
      </c>
      <c r="J11" s="11">
        <v>0.65</v>
      </c>
      <c r="K11" s="33">
        <f>'[1]附件3'!E33</f>
        <v>0.7549999999999999</v>
      </c>
    </row>
    <row r="12" spans="1:11" s="1" customFormat="1" ht="18" customHeight="1">
      <c r="A12" s="7"/>
      <c r="B12" s="12"/>
      <c r="C12" s="13"/>
      <c r="D12" s="15"/>
      <c r="E12" s="14"/>
      <c r="F12" s="14"/>
      <c r="G12" s="15"/>
      <c r="H12" s="14"/>
      <c r="I12" s="17"/>
      <c r="J12" s="15"/>
      <c r="K12" s="34"/>
    </row>
    <row r="13" spans="1:11" s="1" customFormat="1" ht="18" customHeight="1">
      <c r="A13" s="7" t="s">
        <v>15</v>
      </c>
      <c r="B13" s="8">
        <v>177</v>
      </c>
      <c r="C13" s="9">
        <v>0.9606666666666667</v>
      </c>
      <c r="D13" s="9">
        <v>0.9016666666666666</v>
      </c>
      <c r="E13" s="10">
        <v>10000</v>
      </c>
      <c r="F13" s="10">
        <v>9700</v>
      </c>
      <c r="G13" s="11">
        <v>0.97</v>
      </c>
      <c r="H13" s="10">
        <v>6000</v>
      </c>
      <c r="I13" s="10">
        <v>5000</v>
      </c>
      <c r="J13" s="33">
        <v>0.8333333333333334</v>
      </c>
      <c r="K13" s="11">
        <f>'[1]附件3'!E46</f>
        <v>1</v>
      </c>
    </row>
    <row r="14" spans="1:11" s="1" customFormat="1" ht="18" customHeight="1">
      <c r="A14" s="7"/>
      <c r="B14" s="12"/>
      <c r="C14" s="13"/>
      <c r="D14" s="13"/>
      <c r="E14" s="14"/>
      <c r="F14" s="14"/>
      <c r="G14" s="15"/>
      <c r="H14" s="14"/>
      <c r="I14" s="14"/>
      <c r="J14" s="34"/>
      <c r="K14" s="15"/>
    </row>
    <row r="15" spans="1:11" s="1" customFormat="1" ht="18" customHeight="1">
      <c r="A15" s="7" t="s">
        <v>16</v>
      </c>
      <c r="B15" s="8">
        <v>135</v>
      </c>
      <c r="C15" s="9">
        <v>0.9633333333333334</v>
      </c>
      <c r="D15" s="11">
        <v>1</v>
      </c>
      <c r="E15" s="10">
        <v>10000</v>
      </c>
      <c r="F15" s="10">
        <v>15241</v>
      </c>
      <c r="G15" s="11">
        <v>1</v>
      </c>
      <c r="H15" s="10">
        <v>6000</v>
      </c>
      <c r="I15" s="16">
        <v>6500</v>
      </c>
      <c r="J15" s="11">
        <v>1</v>
      </c>
      <c r="K15" s="11">
        <f>'[1]附件3'!E53</f>
        <v>0.9388888888888889</v>
      </c>
    </row>
    <row r="16" spans="1:11" s="1" customFormat="1" ht="18" customHeight="1">
      <c r="A16" s="7"/>
      <c r="B16" s="12"/>
      <c r="C16" s="13"/>
      <c r="D16" s="15"/>
      <c r="E16" s="14"/>
      <c r="F16" s="14"/>
      <c r="G16" s="15"/>
      <c r="H16" s="14"/>
      <c r="I16" s="17"/>
      <c r="J16" s="15"/>
      <c r="K16" s="15"/>
    </row>
    <row r="17" spans="1:11" s="1" customFormat="1" ht="18" customHeight="1">
      <c r="A17" s="7" t="s">
        <v>17</v>
      </c>
      <c r="B17" s="8">
        <v>95</v>
      </c>
      <c r="C17" s="9">
        <v>0.9</v>
      </c>
      <c r="D17" s="11">
        <v>0.75</v>
      </c>
      <c r="E17" s="10">
        <v>10000</v>
      </c>
      <c r="F17" s="10">
        <v>14900</v>
      </c>
      <c r="G17" s="11">
        <v>1</v>
      </c>
      <c r="H17" s="10">
        <v>6000</v>
      </c>
      <c r="I17" s="10">
        <v>3000</v>
      </c>
      <c r="J17" s="11">
        <v>0.5</v>
      </c>
      <c r="K17" s="11">
        <f>'[1]附件3'!E60</f>
        <v>1</v>
      </c>
    </row>
    <row r="18" spans="1:11" s="1" customFormat="1" ht="18" customHeight="1">
      <c r="A18" s="7"/>
      <c r="B18" s="12"/>
      <c r="C18" s="13"/>
      <c r="D18" s="15"/>
      <c r="E18" s="14"/>
      <c r="F18" s="14"/>
      <c r="G18" s="15"/>
      <c r="H18" s="14"/>
      <c r="I18" s="14"/>
      <c r="J18" s="15"/>
      <c r="K18" s="15"/>
    </row>
    <row r="19" spans="1:11" s="1" customFormat="1" ht="18" customHeight="1">
      <c r="A19" s="7" t="s">
        <v>18</v>
      </c>
      <c r="B19" s="8">
        <v>177</v>
      </c>
      <c r="C19" s="9">
        <v>0.8939939393939393</v>
      </c>
      <c r="D19" s="11">
        <v>0.7666666666666666</v>
      </c>
      <c r="E19" s="10">
        <v>10000</v>
      </c>
      <c r="F19" s="10">
        <v>19800</v>
      </c>
      <c r="G19" s="11">
        <v>1</v>
      </c>
      <c r="H19" s="10">
        <v>6000</v>
      </c>
      <c r="I19" s="10">
        <v>3200</v>
      </c>
      <c r="J19" s="11">
        <v>0.5333333333333333</v>
      </c>
      <c r="K19" s="11">
        <f>'[1]附件3'!E72</f>
        <v>0.9788787878787878</v>
      </c>
    </row>
    <row r="20" spans="1:11" s="1" customFormat="1" ht="18" customHeight="1">
      <c r="A20" s="7"/>
      <c r="B20" s="12"/>
      <c r="C20" s="13"/>
      <c r="D20" s="15"/>
      <c r="E20" s="14"/>
      <c r="F20" s="14"/>
      <c r="G20" s="15"/>
      <c r="H20" s="14"/>
      <c r="I20" s="14"/>
      <c r="J20" s="15"/>
      <c r="K20" s="15"/>
    </row>
    <row r="21" spans="1:11" s="1" customFormat="1" ht="18" customHeight="1">
      <c r="A21" s="7" t="s">
        <v>19</v>
      </c>
      <c r="B21" s="8">
        <v>252</v>
      </c>
      <c r="C21" s="9">
        <v>0.6885897435897436</v>
      </c>
      <c r="D21" s="9">
        <v>0.31666666666666665</v>
      </c>
      <c r="E21" s="10">
        <v>10000</v>
      </c>
      <c r="F21" s="10">
        <v>0</v>
      </c>
      <c r="G21" s="11">
        <v>0</v>
      </c>
      <c r="H21" s="10">
        <v>6000</v>
      </c>
      <c r="I21" s="10">
        <v>3800</v>
      </c>
      <c r="J21" s="11">
        <v>0.6333333333333333</v>
      </c>
      <c r="K21" s="33">
        <f>'[1]附件3'!E86</f>
        <v>0.9365384615384615</v>
      </c>
    </row>
    <row r="22" spans="1:11" s="1" customFormat="1" ht="18" customHeight="1">
      <c r="A22" s="7"/>
      <c r="B22" s="12"/>
      <c r="C22" s="13"/>
      <c r="D22" s="13"/>
      <c r="E22" s="14"/>
      <c r="F22" s="14"/>
      <c r="G22" s="15"/>
      <c r="H22" s="14"/>
      <c r="I22" s="14"/>
      <c r="J22" s="15"/>
      <c r="K22" s="34"/>
    </row>
    <row r="23" spans="1:11" s="1" customFormat="1" ht="18" customHeight="1">
      <c r="A23" s="7" t="s">
        <v>20</v>
      </c>
      <c r="B23" s="8">
        <v>151</v>
      </c>
      <c r="C23" s="9">
        <v>0.7100476190476189</v>
      </c>
      <c r="D23" s="11">
        <v>0.5583333333333333</v>
      </c>
      <c r="E23" s="10">
        <v>10000</v>
      </c>
      <c r="F23" s="16">
        <v>15000</v>
      </c>
      <c r="G23" s="11">
        <v>1</v>
      </c>
      <c r="H23" s="10">
        <v>6000</v>
      </c>
      <c r="I23" s="16">
        <v>700</v>
      </c>
      <c r="J23" s="11">
        <v>0.11666666666666667</v>
      </c>
      <c r="K23" s="33">
        <f>'[1]附件3'!E101</f>
        <v>0.811190476190476</v>
      </c>
    </row>
    <row r="24" spans="1:11" s="1" customFormat="1" ht="18" customHeight="1">
      <c r="A24" s="7"/>
      <c r="B24" s="12"/>
      <c r="C24" s="13"/>
      <c r="D24" s="15"/>
      <c r="E24" s="14"/>
      <c r="F24" s="17"/>
      <c r="G24" s="15"/>
      <c r="H24" s="14"/>
      <c r="I24" s="17"/>
      <c r="J24" s="15"/>
      <c r="K24" s="34"/>
    </row>
    <row r="25" spans="1:11" s="1" customFormat="1" ht="18" customHeight="1">
      <c r="A25" s="7" t="s">
        <v>21</v>
      </c>
      <c r="B25" s="8">
        <v>223</v>
      </c>
      <c r="C25" s="9">
        <v>0.8429960784313726</v>
      </c>
      <c r="D25" s="9">
        <v>0.8421666666666667</v>
      </c>
      <c r="E25" s="10">
        <v>10000</v>
      </c>
      <c r="F25" s="16">
        <v>28800</v>
      </c>
      <c r="G25" s="11">
        <v>1</v>
      </c>
      <c r="H25" s="10">
        <v>6000</v>
      </c>
      <c r="I25" s="10">
        <v>4106</v>
      </c>
      <c r="J25" s="33">
        <v>0.6843333333333333</v>
      </c>
      <c r="K25" s="33">
        <f>'[1]附件3'!E119</f>
        <v>0.843549019607843</v>
      </c>
    </row>
    <row r="26" spans="1:11" s="1" customFormat="1" ht="18" customHeight="1">
      <c r="A26" s="7"/>
      <c r="B26" s="12"/>
      <c r="C26" s="13"/>
      <c r="D26" s="13"/>
      <c r="E26" s="14"/>
      <c r="F26" s="17"/>
      <c r="G26" s="15"/>
      <c r="H26" s="14"/>
      <c r="I26" s="14"/>
      <c r="J26" s="34"/>
      <c r="K26" s="34"/>
    </row>
    <row r="27" spans="1:11" s="1" customFormat="1" ht="18" customHeight="1">
      <c r="A27" s="7" t="s">
        <v>22</v>
      </c>
      <c r="B27" s="8">
        <v>184</v>
      </c>
      <c r="C27" s="9">
        <v>0.7410897435897436</v>
      </c>
      <c r="D27" s="11">
        <v>0.5916666666666667</v>
      </c>
      <c r="E27" s="10">
        <v>10000</v>
      </c>
      <c r="F27" s="16">
        <v>16500</v>
      </c>
      <c r="G27" s="11">
        <v>1</v>
      </c>
      <c r="H27" s="10">
        <v>6000</v>
      </c>
      <c r="I27" s="16">
        <v>1100</v>
      </c>
      <c r="J27" s="11">
        <v>0.18333333333333332</v>
      </c>
      <c r="K27" s="33">
        <f>'[1]附件3'!E133</f>
        <v>0.8407051282051281</v>
      </c>
    </row>
    <row r="28" spans="1:11" s="1" customFormat="1" ht="18" customHeight="1">
      <c r="A28" s="7"/>
      <c r="B28" s="12"/>
      <c r="C28" s="13"/>
      <c r="D28" s="15"/>
      <c r="E28" s="14"/>
      <c r="F28" s="17"/>
      <c r="G28" s="15"/>
      <c r="H28" s="14"/>
      <c r="I28" s="17"/>
      <c r="J28" s="15"/>
      <c r="K28" s="34"/>
    </row>
    <row r="29" spans="1:11" s="1" customFormat="1" ht="28.5" customHeight="1">
      <c r="A29" s="18" t="s">
        <v>23</v>
      </c>
      <c r="B29" s="19"/>
      <c r="C29" s="20">
        <f aca="true" t="shared" si="0" ref="C29:G29">SUM(C7:C28)/11</f>
        <v>0.814101556732038</v>
      </c>
      <c r="D29" s="20">
        <f t="shared" si="0"/>
        <v>0.7433787878787879</v>
      </c>
      <c r="E29" s="19"/>
      <c r="F29" s="21"/>
      <c r="G29" s="20">
        <f t="shared" si="0"/>
        <v>0.9063636363636363</v>
      </c>
      <c r="H29" s="21"/>
      <c r="I29" s="21"/>
      <c r="J29" s="20">
        <f>SUM(J7:J28)/11</f>
        <v>0.5803939393939394</v>
      </c>
      <c r="K29" s="20">
        <v>0.8604</v>
      </c>
    </row>
    <row r="30" s="1" customFormat="1" ht="24" customHeight="1"/>
    <row r="31" spans="1:11" s="1" customFormat="1" ht="21.75" customHeight="1">
      <c r="A31" s="22" t="s">
        <v>24</v>
      </c>
      <c r="B31" s="23" t="s">
        <v>25</v>
      </c>
      <c r="C31" s="23"/>
      <c r="D31" s="24"/>
      <c r="E31" s="25" t="s">
        <v>26</v>
      </c>
      <c r="F31" s="24"/>
      <c r="G31" s="24"/>
      <c r="H31" s="26"/>
      <c r="I31" s="22" t="s">
        <v>27</v>
      </c>
      <c r="J31" s="22"/>
      <c r="K31" s="22"/>
    </row>
    <row r="32" spans="1:11" s="1" customFormat="1" ht="21.75" customHeight="1">
      <c r="A32" s="27"/>
      <c r="B32" s="28" t="s">
        <v>7</v>
      </c>
      <c r="C32" s="28"/>
      <c r="D32" s="28"/>
      <c r="E32" s="28">
        <v>10000</v>
      </c>
      <c r="F32" s="28"/>
      <c r="G32" s="28"/>
      <c r="H32" s="28"/>
      <c r="I32" s="28">
        <v>13500</v>
      </c>
      <c r="J32" s="28"/>
      <c r="K32" s="28"/>
    </row>
    <row r="33" spans="1:11" s="1" customFormat="1" ht="21.75" customHeight="1">
      <c r="A33" s="22"/>
      <c r="B33" s="29" t="s">
        <v>8</v>
      </c>
      <c r="C33" s="29"/>
      <c r="D33" s="30"/>
      <c r="E33" s="31">
        <v>6000</v>
      </c>
      <c r="F33" s="30"/>
      <c r="G33" s="30"/>
      <c r="H33" s="32"/>
      <c r="I33" s="28">
        <v>8000</v>
      </c>
      <c r="J33" s="28"/>
      <c r="K33" s="28"/>
    </row>
  </sheetData>
  <sheetProtection/>
  <mergeCells count="148">
    <mergeCell ref="A1:B1"/>
    <mergeCell ref="A2:K2"/>
    <mergeCell ref="E3:J3"/>
    <mergeCell ref="E4:G4"/>
    <mergeCell ref="H4:J4"/>
    <mergeCell ref="B31:C31"/>
    <mergeCell ref="E31:H31"/>
    <mergeCell ref="I31:K31"/>
    <mergeCell ref="B32:C32"/>
    <mergeCell ref="E32:H32"/>
    <mergeCell ref="I32:K32"/>
    <mergeCell ref="B33:C33"/>
    <mergeCell ref="E33:H33"/>
    <mergeCell ref="I33:K33"/>
    <mergeCell ref="A3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31:A33"/>
    <mergeCell ref="B3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C3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D3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K3:K4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XCR</dc:creator>
  <cp:keywords/>
  <dc:description/>
  <cp:lastModifiedBy>Rui＊Rui</cp:lastModifiedBy>
  <dcterms:created xsi:type="dcterms:W3CDTF">2016-12-02T08:54:00Z</dcterms:created>
  <dcterms:modified xsi:type="dcterms:W3CDTF">2022-05-10T03:44:26Z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C67442B4F2E04448B8465DFD7A8CB0E5</vt:lpwstr>
  </property>
</Properties>
</file>